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ncchca-my.sharepoint.com/personal/rileyb_ncchca_org/Documents/Govt Affairs/2021-2022 GA Session/FQHC Medicaid Expansion Impact Estimates - 2022/Calculator and Template for FQHCs/"/>
    </mc:Choice>
  </mc:AlternateContent>
  <xr:revisionPtr revIDLastSave="68" documentId="8_{E009D59F-6FB3-4DFF-8C12-DB3B72CDB208}" xr6:coauthVersionLast="47" xr6:coauthVersionMax="47" xr10:uidLastSave="{24AF090F-B24A-4325-9D87-54BFB3185FD1}"/>
  <bookViews>
    <workbookView xWindow="-28920" yWindow="3390" windowWidth="29040" windowHeight="15840" xr2:uid="{E91D9F3B-2FE8-407D-9378-C50DF086D72A}"/>
  </bookViews>
  <sheets>
    <sheet name="MedExp $ Impact Calculation" sheetId="1" r:id="rId1"/>
    <sheet name="Federal Poverty Leve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 i="2" l="1"/>
  <c r="C5" i="2"/>
  <c r="C6" i="2"/>
  <c r="C7" i="2"/>
  <c r="C8" i="2"/>
  <c r="C9" i="2"/>
  <c r="C10" i="2"/>
  <c r="C3" i="2"/>
  <c r="E16" i="1"/>
  <c r="E17" i="1"/>
  <c r="E15" i="1" l="1"/>
  <c r="E14" i="1" s="1"/>
</calcChain>
</file>

<file path=xl/sharedStrings.xml><?xml version="1.0" encoding="utf-8"?>
<sst xmlns="http://schemas.openxmlformats.org/spreadsheetml/2006/main" count="35" uniqueCount="35">
  <si>
    <t>Persons in family/household</t>
  </si>
  <si>
    <t>Poverty guideline</t>
  </si>
  <si>
    <t>For families/households with more than 8 persons, add $4,720 for each additional person.</t>
  </si>
  <si>
    <t>2022 POVERTY GUIDELINES FOR THE 48 CONTIGUOUS STATES AND THE DISTRICT OF COLUMBIA</t>
  </si>
  <si>
    <t>Information to Gather for the Calculation</t>
  </si>
  <si>
    <t>FQHC’s Current Medicaid Prospective Payment System (PPS) Rate</t>
  </si>
  <si>
    <t>Where to Find this Information?</t>
  </si>
  <si>
    <t>Practice Management System</t>
  </si>
  <si>
    <t xml:space="preserve">Most Recent NC Medicaid Rate Letter and/or Feb. 2022 Alternative Payment Methodology Concurrence Letter </t>
  </si>
  <si>
    <t>Revenue collected from uninsured/self-pay patients after sliding fee</t>
  </si>
  <si>
    <t>Why is this Information Needed?</t>
  </si>
  <si>
    <t>INSERT DATA</t>
  </si>
  <si>
    <t>Total number of uninsured patients ages 18+</t>
  </si>
  <si>
    <t>Estimated Net Annual Financial Impact on FQHC of Medicaid Expansion</t>
  </si>
  <si>
    <t>Number of patients in past 12 months who are (a) uninsured/self-pay, (b) between ages 19-64, and (c) household incomes below 138% of the federal poverty level guidelines*</t>
  </si>
  <si>
    <t>https://aspe.hhs.gov/topics/poverty-economic-mobility/poverty-guidelines</t>
  </si>
  <si>
    <t xml:space="preserve">Estimated increased Medicaid revenue (before offsets) </t>
  </si>
  <si>
    <t>Estimated reduction in self-pay collections (offsets)</t>
  </si>
  <si>
    <t>Total number of uninsured patients ages 0-17</t>
  </si>
  <si>
    <t>Uniform Data System: Table 4, Line 7, Column A 
("0-17 years old")</t>
  </si>
  <si>
    <t>Uniform Data System 
Table 4, Line 7, Column B 
("18 and older")</t>
  </si>
  <si>
    <t>To estimate the number of uninsured patients expected to convert to Medicaid expansion</t>
  </si>
  <si>
    <t>To estimate the annual number of PPS-eligible patient visits covered under Medicaid expansion</t>
  </si>
  <si>
    <t>To estimate the revenue impact of newly eligible Medicaid patients’ visits to FQHC</t>
  </si>
  <si>
    <r>
      <t xml:space="preserve">To calculate the average revenue per uninsured patient to offset calculation of total </t>
    </r>
    <r>
      <rPr>
        <u/>
        <sz val="11"/>
        <color theme="1"/>
        <rFont val="Calibri"/>
        <family val="2"/>
        <scheme val="minor"/>
      </rPr>
      <t>net</t>
    </r>
    <r>
      <rPr>
        <sz val="11"/>
        <color theme="1"/>
        <rFont val="Calibri"/>
        <family val="2"/>
        <scheme val="minor"/>
      </rPr>
      <t xml:space="preserve"> revenue from patients converting to Medicaid expansion</t>
    </r>
  </si>
  <si>
    <t>Uniform Data System 
Table 9D, Line 13, Column B 
("Amount collected this period")</t>
  </si>
  <si>
    <r>
      <t xml:space="preserve">Practice Management System
</t>
    </r>
    <r>
      <rPr>
        <sz val="10"/>
        <color theme="1"/>
        <rFont val="Calibri"/>
        <family val="2"/>
        <scheme val="minor"/>
      </rPr>
      <t xml:space="preserve">*See next tab for list of federal poverty guidelines by household income and family size in case manual calculations needed. 
</t>
    </r>
    <r>
      <rPr>
        <i/>
        <sz val="10"/>
        <color theme="1"/>
        <rFont val="Calibri"/>
        <family val="2"/>
        <scheme val="minor"/>
      </rPr>
      <t>Note: A c</t>
    </r>
    <r>
      <rPr>
        <i/>
        <sz val="9"/>
        <color theme="1"/>
        <rFont val="Calibri"/>
        <family val="2"/>
        <scheme val="minor"/>
      </rPr>
      <t>onservative estimate (undercount) can be produced using below 100% FPL if FQHC unable to gather data about patients below 138% FPL</t>
    </r>
    <r>
      <rPr>
        <sz val="9"/>
        <color theme="1"/>
        <rFont val="Calibri"/>
        <family val="2"/>
        <scheme val="minor"/>
      </rPr>
      <t>.</t>
    </r>
  </si>
  <si>
    <r>
      <t xml:space="preserve">138% of Poverty Guideline </t>
    </r>
    <r>
      <rPr>
        <b/>
        <sz val="11"/>
        <color theme="1"/>
        <rFont val="Calibri"/>
        <family val="2"/>
        <scheme val="minor"/>
      </rPr>
      <t>(Income Eligibility Threshold for Medicaid Expansion)</t>
    </r>
  </si>
  <si>
    <r>
      <rPr>
        <b/>
        <sz val="14"/>
        <color theme="1"/>
        <rFont val="Calibri"/>
        <family val="2"/>
        <scheme val="minor"/>
      </rPr>
      <t>ABOUT</t>
    </r>
    <r>
      <rPr>
        <sz val="14"/>
        <color theme="1"/>
        <rFont val="Calibri"/>
        <family val="2"/>
        <scheme val="minor"/>
      </rPr>
      <t xml:space="preserve">: This spreadsheet tool is designed to allow FQHCs to estimate the impact on their finances if North Carolina were to expand Medicaid. It is designed to be used for illustrative and educational purposes. </t>
    </r>
  </si>
  <si>
    <t>ASPE-HHS website for federal poverty guidelines:</t>
  </si>
  <si>
    <r>
      <t xml:space="preserve">Average number of visits per year per patient 
</t>
    </r>
    <r>
      <rPr>
        <sz val="9"/>
        <color theme="1"/>
        <rFont val="Calibri"/>
        <family val="2"/>
        <scheme val="minor"/>
      </rPr>
      <t>(Round to the nearest tenth)</t>
    </r>
  </si>
  <si>
    <t>Uniform Data System 
Table 9D, Line 14, Column B 
("Amount collected this period")</t>
  </si>
  <si>
    <t>Total patient service revenue collected (all payors)</t>
  </si>
  <si>
    <t>Estimated Percentage Increase in Total Reimbursements for Patient Services</t>
  </si>
  <si>
    <r>
      <t xml:space="preserve">To calculate the </t>
    </r>
    <r>
      <rPr>
        <u/>
        <sz val="11"/>
        <color theme="1"/>
        <rFont val="Calibri"/>
        <family val="2"/>
        <scheme val="minor"/>
      </rPr>
      <t>percentage increase</t>
    </r>
    <r>
      <rPr>
        <sz val="11"/>
        <color theme="1"/>
        <rFont val="Calibri"/>
        <family val="2"/>
        <scheme val="minor"/>
      </rPr>
      <t xml:space="preserve"> in reimbursement-related revenue from patient services. This puts the "net annual impact" dollar amount in context by demonstrating the relative impact on the health center's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</si>
</sst>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
    <numFmt numFmtId="165"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1"/>
      <color theme="1"/>
      <name val="Calibri"/>
      <family val="2"/>
      <scheme val="minor"/>
    </font>
    <font>
      <sz val="14"/>
      <color theme="1"/>
      <name val="Calibri"/>
      <family val="2"/>
      <scheme val="minor"/>
    </font>
    <font>
      <b/>
      <sz val="14"/>
      <color theme="1"/>
      <name val="Calibri"/>
      <family val="2"/>
      <scheme val="minor"/>
    </font>
    <font>
      <b/>
      <sz val="14"/>
      <color rgb="FF1B1B1B"/>
      <name val="Calibri"/>
      <family val="2"/>
      <scheme val="minor"/>
    </font>
    <font>
      <sz val="14"/>
      <color rgb="FF1B1B1B"/>
      <name val="Calibri"/>
      <family val="2"/>
      <scheme val="minor"/>
    </font>
    <font>
      <b/>
      <sz val="11"/>
      <color theme="1"/>
      <name val="Calibri"/>
      <family val="2"/>
    </font>
    <font>
      <sz val="10"/>
      <color theme="1"/>
      <name val="Calibri"/>
      <family val="2"/>
      <scheme val="minor"/>
    </font>
    <font>
      <sz val="9"/>
      <color theme="1"/>
      <name val="Calibri"/>
      <family val="2"/>
      <scheme val="minor"/>
    </font>
    <font>
      <i/>
      <sz val="10"/>
      <color theme="1"/>
      <name val="Calibri"/>
      <family val="2"/>
      <scheme val="minor"/>
    </font>
    <font>
      <i/>
      <sz val="9"/>
      <color theme="1"/>
      <name val="Calibri"/>
      <family val="2"/>
      <scheme val="minor"/>
    </font>
    <font>
      <b/>
      <sz val="16"/>
      <color theme="1"/>
      <name val="Calibri"/>
      <family val="2"/>
      <scheme val="minor"/>
    </font>
  </fonts>
  <fills count="8">
    <fill>
      <patternFill patternType="none"/>
    </fill>
    <fill>
      <patternFill patternType="gray125"/>
    </fill>
    <fill>
      <patternFill patternType="solid">
        <fgColor rgb="FFFFFFFF"/>
        <bgColor indexed="64"/>
      </patternFill>
    </fill>
    <fill>
      <patternFill patternType="solid">
        <fgColor rgb="FFDFE1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theme="0" tint="-0.14999847407452621"/>
        <bgColor indexed="64"/>
      </patternFill>
    </fill>
  </fills>
  <borders count="14">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41">
    <xf numFmtId="0" fontId="0" fillId="0" borderId="0" xfId="0"/>
    <xf numFmtId="0" fontId="0" fillId="0" borderId="0" xfId="0" applyAlignment="1">
      <alignment horizontal="right" wrapText="1"/>
    </xf>
    <xf numFmtId="0" fontId="2" fillId="0" borderId="1" xfId="0" applyFont="1" applyBorder="1" applyAlignment="1">
      <alignment horizontal="center" vertical="center"/>
    </xf>
    <xf numFmtId="0" fontId="3" fillId="0" borderId="0" xfId="2"/>
    <xf numFmtId="0" fontId="0" fillId="6" borderId="0" xfId="0" applyFill="1"/>
    <xf numFmtId="0" fontId="0" fillId="6" borderId="0" xfId="0" applyFill="1" applyBorder="1"/>
    <xf numFmtId="0" fontId="0" fillId="6" borderId="0" xfId="0" applyFill="1" applyAlignment="1">
      <alignment horizontal="right"/>
    </xf>
    <xf numFmtId="0" fontId="0" fillId="4" borderId="6" xfId="0" applyFill="1" applyBorder="1" applyAlignment="1">
      <alignment horizontal="center" vertical="center" wrapText="1"/>
    </xf>
    <xf numFmtId="164" fontId="0" fillId="4" borderId="6" xfId="1" applyNumberFormat="1" applyFont="1" applyFill="1" applyBorder="1" applyAlignment="1">
      <alignment horizontal="center" vertical="center" wrapText="1"/>
    </xf>
    <xf numFmtId="164" fontId="0" fillId="4" borderId="9" xfId="1" applyNumberFormat="1" applyFont="1" applyFill="1" applyBorder="1" applyAlignment="1">
      <alignment horizontal="center" vertical="center" wrapText="1"/>
    </xf>
    <xf numFmtId="164" fontId="6" fillId="5" borderId="7" xfId="1" applyNumberFormat="1" applyFont="1" applyFill="1" applyBorder="1" applyAlignment="1">
      <alignment horizontal="center" vertical="center"/>
    </xf>
    <xf numFmtId="164" fontId="0" fillId="5" borderId="7" xfId="1" applyNumberFormat="1" applyFont="1" applyFill="1" applyBorder="1" applyAlignment="1">
      <alignment horizontal="center" vertical="center"/>
    </xf>
    <xf numFmtId="164" fontId="0" fillId="5" borderId="10" xfId="1" applyNumberFormat="1" applyFont="1" applyFill="1" applyBorder="1" applyAlignment="1">
      <alignment horizontal="center" vertical="center"/>
    </xf>
    <xf numFmtId="0" fontId="2" fillId="0" borderId="5" xfId="0" applyFont="1" applyBorder="1" applyAlignment="1">
      <alignment horizontal="center" vertical="center" wrapText="1"/>
    </xf>
    <xf numFmtId="0" fontId="9" fillId="0" borderId="5" xfId="0" applyFont="1" applyBorder="1" applyAlignment="1">
      <alignment horizontal="center" vertical="center" wrapText="1"/>
    </xf>
    <xf numFmtId="0" fontId="2" fillId="0" borderId="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6" fontId="5" fillId="0" borderId="6" xfId="0" applyNumberFormat="1" applyFont="1" applyBorder="1" applyAlignment="1">
      <alignment horizontal="center" vertical="center"/>
    </xf>
    <xf numFmtId="0" fontId="6" fillId="7"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6" fontId="8" fillId="2" borderId="6" xfId="0" applyNumberFormat="1" applyFont="1" applyFill="1" applyBorder="1" applyAlignment="1">
      <alignment horizontal="center" vertical="center" wrapText="1"/>
    </xf>
    <xf numFmtId="165" fontId="0" fillId="4" borderId="6" xfId="0" applyNumberFormat="1" applyFill="1" applyBorder="1" applyAlignment="1">
      <alignment horizontal="center" vertical="center" wrapText="1"/>
    </xf>
    <xf numFmtId="0" fontId="0"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3"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0" fillId="0" borderId="7"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10" fontId="6" fillId="5" borderId="13" xfId="3" applyNumberFormat="1" applyFont="1" applyFill="1" applyBorder="1" applyAlignment="1">
      <alignment horizontal="center" vertical="center" wrapText="1"/>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170390</xdr:colOff>
      <xdr:row>0</xdr:row>
      <xdr:rowOff>131442</xdr:rowOff>
    </xdr:from>
    <xdr:to>
      <xdr:col>13</xdr:col>
      <xdr:colOff>518159</xdr:colOff>
      <xdr:row>15</xdr:row>
      <xdr:rowOff>228600</xdr:rowOff>
    </xdr:to>
    <xdr:sp macro="" textlink="">
      <xdr:nvSpPr>
        <xdr:cNvPr id="2" name="TextBox 1">
          <a:extLst>
            <a:ext uri="{FF2B5EF4-FFF2-40B4-BE49-F238E27FC236}">
              <a16:creationId xmlns:a16="http://schemas.microsoft.com/office/drawing/2014/main" id="{DFCC308E-50EE-4602-A246-D557D5599AE3}"/>
            </a:ext>
          </a:extLst>
        </xdr:cNvPr>
        <xdr:cNvSpPr txBox="1"/>
      </xdr:nvSpPr>
      <xdr:spPr>
        <a:xfrm>
          <a:off x="9981140" y="131442"/>
          <a:ext cx="5224569" cy="7650483"/>
        </a:xfrm>
        <a:prstGeom prst="rect">
          <a:avLst/>
        </a:prstGeom>
        <a:solidFill>
          <a:schemeClr val="accent5">
            <a:lumMod val="20000"/>
            <a:lumOff val="80000"/>
          </a:schemeClr>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14000"/>
            </a:lnSpc>
            <a:spcBef>
              <a:spcPts val="0"/>
            </a:spcBef>
            <a:spcAft>
              <a:spcPts val="0"/>
            </a:spcAft>
            <a:buClrTx/>
            <a:buSzTx/>
            <a:buFontTx/>
            <a:buNone/>
            <a:tabLst/>
            <a:defRPr/>
          </a:pPr>
          <a:r>
            <a:rPr kumimoji="0" lang="en-US" sz="1400" b="0" i="1" u="none" strike="noStrike" kern="0" cap="none" spc="0" normalizeH="0" baseline="0" noProof="0">
              <a:ln>
                <a:noFill/>
              </a:ln>
              <a:solidFill>
                <a:sysClr val="windowText" lastClr="000000"/>
              </a:solidFill>
              <a:effectLst/>
              <a:uLnTx/>
              <a:uFillTx/>
              <a:latin typeface="+mn-lt"/>
              <a:ea typeface="+mn-ea"/>
              <a:cs typeface="+mn-cs"/>
            </a:rPr>
            <a:t>Update (June 2022): This worksheet has been updated to calculate the percentage increase in reimbursements for patient services.</a:t>
          </a:r>
        </a:p>
        <a:p>
          <a:pPr marL="0" marR="0" lvl="0" indent="0" algn="ctr" defTabSz="914400" eaLnBrk="1" fontAlgn="auto" latinLnBrk="0" hangingPunct="1">
            <a:lnSpc>
              <a:spcPct val="114000"/>
            </a:lnSpc>
            <a:spcBef>
              <a:spcPts val="0"/>
            </a:spcBef>
            <a:spcAft>
              <a:spcPts val="0"/>
            </a:spcAft>
            <a:buClrTx/>
            <a:buSzTx/>
            <a:buFontTx/>
            <a:buNone/>
            <a:tabLst/>
            <a:defRPr/>
          </a:pPr>
          <a:endParaRPr kumimoji="0" lang="en-US" sz="1050" b="1" i="0" u="sng"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14000"/>
            </a:lnSpc>
            <a:spcBef>
              <a:spcPts val="0"/>
            </a:spcBef>
            <a:spcAft>
              <a:spcPts val="0"/>
            </a:spcAft>
            <a:buClrTx/>
            <a:buSzTx/>
            <a:buFontTx/>
            <a:buNone/>
            <a:tabLst/>
            <a:defRPr/>
          </a:pPr>
          <a:r>
            <a:rPr kumimoji="0" lang="en-US" sz="1800" b="1" i="0" u="sng" strike="noStrike" kern="0" cap="none" spc="0" normalizeH="0" baseline="0" noProof="0">
              <a:ln>
                <a:noFill/>
              </a:ln>
              <a:solidFill>
                <a:sysClr val="windowText" lastClr="000000"/>
              </a:solidFill>
              <a:effectLst/>
              <a:uLnTx/>
              <a:uFillTx/>
              <a:latin typeface="+mn-lt"/>
              <a:ea typeface="+mn-ea"/>
              <a:cs typeface="+mn-cs"/>
            </a:rPr>
            <a:t>Instructions</a:t>
          </a:r>
          <a:r>
            <a:rPr kumimoji="0" lang="en-US" sz="1800" b="1" i="0" u="none" strike="noStrike" kern="0" cap="none" spc="0" normalizeH="0" baseline="0" noProof="0">
              <a:ln>
                <a:noFill/>
              </a:ln>
              <a:solidFill>
                <a:sysClr val="windowText" lastClr="000000"/>
              </a:solidFill>
              <a:effectLst/>
              <a:uLnTx/>
              <a:uFillTx/>
              <a:latin typeface="+mn-lt"/>
              <a:ea typeface="+mn-ea"/>
              <a:cs typeface="+mn-cs"/>
            </a:rPr>
            <a:t> </a:t>
          </a:r>
        </a:p>
        <a:p>
          <a:pPr marL="342900" marR="0" lvl="0" indent="-342900" defTabSz="914400" eaLnBrk="1" fontAlgn="auto" latinLnBrk="0" hangingPunct="1">
            <a:lnSpc>
              <a:spcPct val="114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sysClr val="windowText" lastClr="000000"/>
              </a:solidFill>
              <a:effectLst/>
              <a:uLnTx/>
              <a:uFillTx/>
              <a:latin typeface="+mn-lt"/>
              <a:ea typeface="+mn-ea"/>
              <a:cs typeface="+mn-cs"/>
            </a:rPr>
            <a:t>Gather the seven (7) data points identified in Column B (Cells B5:B11) and enter them into the YELLOW highlighted cells in Column C (Cells C5:C11). </a:t>
          </a:r>
        </a:p>
        <a:p>
          <a:pPr marL="342900" marR="0" lvl="0" indent="-342900" defTabSz="914400" eaLnBrk="1" fontAlgn="auto" latinLnBrk="0" hangingPunct="1">
            <a:lnSpc>
              <a:spcPct val="114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sysClr val="windowText" lastClr="000000"/>
              </a:solidFill>
              <a:effectLst/>
              <a:uLnTx/>
              <a:uFillTx/>
              <a:latin typeface="+mn-lt"/>
              <a:ea typeface="+mn-ea"/>
              <a:cs typeface="+mn-cs"/>
            </a:rPr>
            <a:t>The tool will automatically calculate the estimated net financial revenue increase to the FQHC under Medicaid expansion in Cell E15 and the percentage increase in total reimbursements in Cell E14.</a:t>
          </a: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algn="ctr">
            <a:lnSpc>
              <a:spcPct val="114000"/>
            </a:lnSpc>
          </a:pPr>
          <a:endParaRPr lang="en-US" sz="1100" b="1" u="sng">
            <a:solidFill>
              <a:sysClr val="windowText" lastClr="000000"/>
            </a:solidFill>
          </a:endParaRPr>
        </a:p>
        <a:p>
          <a:pPr algn="ctr">
            <a:lnSpc>
              <a:spcPct val="114000"/>
            </a:lnSpc>
          </a:pPr>
          <a:r>
            <a:rPr lang="en-US" sz="1800" b="1" u="sng">
              <a:solidFill>
                <a:sysClr val="windowText" lastClr="000000"/>
              </a:solidFill>
            </a:rPr>
            <a:t>Overview</a:t>
          </a:r>
          <a:r>
            <a:rPr lang="en-US" sz="1800" b="1" u="sng" baseline="0">
              <a:solidFill>
                <a:sysClr val="windowText" lastClr="000000"/>
              </a:solidFill>
            </a:rPr>
            <a:t> </a:t>
          </a:r>
          <a:r>
            <a:rPr lang="en-US" sz="1800" b="1" u="sng">
              <a:solidFill>
                <a:sysClr val="windowText" lastClr="000000"/>
              </a:solidFill>
            </a:rPr>
            <a:t>of Calculations: </a:t>
          </a:r>
        </a:p>
        <a:p>
          <a:pPr algn="ctr">
            <a:lnSpc>
              <a:spcPct val="114000"/>
            </a:lnSpc>
          </a:pPr>
          <a:r>
            <a:rPr lang="en-US" sz="1400" b="0" u="none">
              <a:solidFill>
                <a:sysClr val="windowText" lastClr="000000"/>
              </a:solidFill>
            </a:rPr>
            <a:t>To produce this estimate, the FQHC will determine the number of uninsured patients who meet eligibility criteria for Medicaid expansion and multiply that figure by the FQHC's PPS rate and the average annual number of visits per patient. This figure will be offset by the estimated reduction in collected self-pay revenue for the patients converting to Medicaid. Questions? Contact Brendan Riley at rileyb@ncchca.org. </a:t>
          </a:r>
        </a:p>
        <a:p>
          <a:pPr algn="ctr">
            <a:lnSpc>
              <a:spcPct val="114000"/>
            </a:lnSpc>
          </a:pPr>
          <a:endParaRPr lang="en-US" sz="1400" b="0" u="none" baseline="0">
            <a:solidFill>
              <a:sysClr val="windowText" lastClr="000000"/>
            </a:solidFill>
          </a:endParaRPr>
        </a:p>
        <a:p>
          <a:pPr algn="ctr">
            <a:lnSpc>
              <a:spcPct val="114000"/>
            </a:lnSpc>
          </a:pPr>
          <a:r>
            <a:rPr lang="en-US" sz="1200" b="1" u="sng" baseline="0">
              <a:solidFill>
                <a:sysClr val="windowText" lastClr="000000"/>
              </a:solidFill>
            </a:rPr>
            <a:t>Additional Considerations</a:t>
          </a:r>
        </a:p>
        <a:p>
          <a:pPr marL="171450" indent="-171450" algn="l">
            <a:lnSpc>
              <a:spcPct val="114000"/>
            </a:lnSpc>
            <a:buFont typeface="Arial" panose="020B0604020202020204" pitchFamily="34" charset="0"/>
            <a:buChar char="•"/>
          </a:pPr>
          <a:r>
            <a:rPr lang="en-US" sz="1200" b="0" u="none" baseline="0">
              <a:solidFill>
                <a:sysClr val="windowText" lastClr="000000"/>
              </a:solidFill>
            </a:rPr>
            <a:t>If the FQHC has a large service area, NCCHCA recommends producing county-specific estimates in order to better understanding the local impact (especially for conversations with elected officials).</a:t>
          </a:r>
        </a:p>
        <a:p>
          <a:pPr marL="171450" indent="-171450" algn="l">
            <a:lnSpc>
              <a:spcPct val="114000"/>
            </a:lnSpc>
            <a:buFont typeface="Arial" panose="020B0604020202020204" pitchFamily="34" charset="0"/>
            <a:buChar char="•"/>
          </a:pPr>
          <a:r>
            <a:rPr lang="en-US" sz="1200" b="0" u="none" baseline="0">
              <a:solidFill>
                <a:sysClr val="windowText" lastClr="000000"/>
              </a:solidFill>
            </a:rPr>
            <a:t>This is just an estimate. It does not account for whether all eligible patients actually get enrolled in Medicaid expansion or whether the FQHC has patients whose immigration status may render them ineligible. </a:t>
          </a:r>
        </a:p>
        <a:p>
          <a:pPr marL="171450" indent="-171450" algn="l">
            <a:lnSpc>
              <a:spcPct val="114000"/>
            </a:lnSpc>
            <a:buFont typeface="Arial" panose="020B0604020202020204" pitchFamily="34" charset="0"/>
            <a:buChar char="•"/>
          </a:pPr>
          <a:r>
            <a:rPr lang="en-US" sz="1200" b="0" u="none" baseline="0">
              <a:solidFill>
                <a:sysClr val="windowText" lastClr="000000"/>
              </a:solidFill>
            </a:rPr>
            <a:t>When sharing information about these estimates, some FQHCs may prefer to use the "Percentage Increase in Total Reimbursements" figure instead of the dollar amount of "Net Annual Financial Impact."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aspe.hhs.gov/topics/poverty-economic-mobility/poverty-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40E0B-D564-4CE9-8AB5-9FE7F5A59D50}">
  <dimension ref="B1:G18"/>
  <sheetViews>
    <sheetView showGridLines="0" tabSelected="1" topLeftCell="A7" zoomScaleNormal="100" workbookViewId="0">
      <selection activeCell="E5" sqref="E5"/>
    </sheetView>
  </sheetViews>
  <sheetFormatPr defaultRowHeight="14.4" x14ac:dyDescent="0.3"/>
  <cols>
    <col min="1" max="1" width="3.77734375" style="4" customWidth="1"/>
    <col min="2" max="2" width="41.109375" style="4" customWidth="1"/>
    <col min="3" max="3" width="18.44140625" style="4" customWidth="1"/>
    <col min="4" max="4" width="37.6640625" style="4" customWidth="1"/>
    <col min="5" max="5" width="42.109375" style="4" customWidth="1"/>
    <col min="6" max="16384" width="8.88671875" style="4"/>
  </cols>
  <sheetData>
    <row r="1" spans="2:7" ht="15" thickBot="1" x14ac:dyDescent="0.35"/>
    <row r="2" spans="2:7" ht="39.6" customHeight="1" thickBot="1" x14ac:dyDescent="0.35">
      <c r="B2" s="26" t="s">
        <v>28</v>
      </c>
      <c r="C2" s="27"/>
      <c r="D2" s="27"/>
      <c r="E2" s="28"/>
    </row>
    <row r="3" spans="2:7" x14ac:dyDescent="0.3">
      <c r="B3" s="6"/>
      <c r="G3" s="5"/>
    </row>
    <row r="4" spans="2:7" x14ac:dyDescent="0.3">
      <c r="B4" s="2" t="s">
        <v>4</v>
      </c>
      <c r="C4" s="2" t="s">
        <v>11</v>
      </c>
      <c r="D4" s="2" t="s">
        <v>6</v>
      </c>
      <c r="E4" s="2" t="s">
        <v>10</v>
      </c>
    </row>
    <row r="5" spans="2:7" ht="123" customHeight="1" x14ac:dyDescent="0.3">
      <c r="B5" s="13" t="s">
        <v>14</v>
      </c>
      <c r="C5" s="7">
        <v>0</v>
      </c>
      <c r="D5" s="16" t="s">
        <v>26</v>
      </c>
      <c r="E5" s="17" t="s">
        <v>21</v>
      </c>
    </row>
    <row r="6" spans="2:7" ht="43.8" customHeight="1" x14ac:dyDescent="0.3">
      <c r="B6" s="13" t="s">
        <v>30</v>
      </c>
      <c r="C6" s="24">
        <v>0</v>
      </c>
      <c r="D6" s="16" t="s">
        <v>7</v>
      </c>
      <c r="E6" s="17" t="s">
        <v>22</v>
      </c>
    </row>
    <row r="7" spans="2:7" ht="45.6" customHeight="1" x14ac:dyDescent="0.3">
      <c r="B7" s="13" t="s">
        <v>5</v>
      </c>
      <c r="C7" s="8">
        <v>0</v>
      </c>
      <c r="D7" s="16" t="s">
        <v>8</v>
      </c>
      <c r="E7" s="17" t="s">
        <v>23</v>
      </c>
    </row>
    <row r="8" spans="2:7" ht="45.6" customHeight="1" x14ac:dyDescent="0.3">
      <c r="B8" s="14" t="s">
        <v>18</v>
      </c>
      <c r="C8" s="7">
        <v>0</v>
      </c>
      <c r="D8" s="16" t="s">
        <v>19</v>
      </c>
      <c r="E8" s="37" t="s">
        <v>24</v>
      </c>
    </row>
    <row r="9" spans="2:7" ht="46.2" customHeight="1" x14ac:dyDescent="0.3">
      <c r="B9" s="14" t="s">
        <v>12</v>
      </c>
      <c r="C9" s="7">
        <v>0</v>
      </c>
      <c r="D9" s="16" t="s">
        <v>20</v>
      </c>
      <c r="E9" s="37"/>
    </row>
    <row r="10" spans="2:7" ht="60.6" customHeight="1" x14ac:dyDescent="0.3">
      <c r="B10" s="13" t="s">
        <v>9</v>
      </c>
      <c r="C10" s="9">
        <v>0</v>
      </c>
      <c r="D10" s="16" t="s">
        <v>25</v>
      </c>
      <c r="E10" s="37"/>
    </row>
    <row r="11" spans="2:7" ht="78" customHeight="1" x14ac:dyDescent="0.3">
      <c r="B11" s="15" t="s">
        <v>32</v>
      </c>
      <c r="C11" s="9">
        <v>0</v>
      </c>
      <c r="D11" s="18" t="s">
        <v>31</v>
      </c>
      <c r="E11" s="25" t="s">
        <v>34</v>
      </c>
    </row>
    <row r="12" spans="2:7" ht="8.4" customHeight="1" x14ac:dyDescent="0.3">
      <c r="B12"/>
      <c r="C12"/>
      <c r="D12"/>
      <c r="E12"/>
    </row>
    <row r="13" spans="2:7" ht="9" customHeight="1" x14ac:dyDescent="0.3">
      <c r="B13"/>
      <c r="C13"/>
      <c r="D13"/>
      <c r="E13"/>
    </row>
    <row r="14" spans="2:7" ht="30" customHeight="1" x14ac:dyDescent="0.3">
      <c r="B14" s="38" t="s">
        <v>33</v>
      </c>
      <c r="C14" s="39"/>
      <c r="D14" s="39"/>
      <c r="E14" s="40" t="e">
        <f>E15/C11</f>
        <v>#DIV/0!</v>
      </c>
    </row>
    <row r="15" spans="2:7" ht="21" customHeight="1" x14ac:dyDescent="0.3">
      <c r="B15" s="29" t="s">
        <v>13</v>
      </c>
      <c r="C15" s="30"/>
      <c r="D15" s="30"/>
      <c r="E15" s="10" t="e">
        <f>E16-E17</f>
        <v>#DIV/0!</v>
      </c>
    </row>
    <row r="16" spans="2:7" ht="21" customHeight="1" x14ac:dyDescent="0.3">
      <c r="B16" s="33" t="s">
        <v>16</v>
      </c>
      <c r="C16" s="34"/>
      <c r="D16" s="34"/>
      <c r="E16" s="11">
        <f>(PRODUCT(C5:C7))</f>
        <v>0</v>
      </c>
    </row>
    <row r="17" spans="2:5" ht="28.2" customHeight="1" x14ac:dyDescent="0.3">
      <c r="B17" s="31" t="s">
        <v>17</v>
      </c>
      <c r="C17" s="32"/>
      <c r="D17" s="32"/>
      <c r="E17" s="12" t="e">
        <f>((C10)/(SUM(C8:C9))*C5)</f>
        <v>#DIV/0!</v>
      </c>
    </row>
    <row r="18" spans="2:5" ht="54" customHeight="1" x14ac:dyDescent="0.3"/>
  </sheetData>
  <protectedRanges>
    <protectedRange sqref="C5:C11" name="Range1"/>
  </protectedRanges>
  <mergeCells count="6">
    <mergeCell ref="B2:E2"/>
    <mergeCell ref="B15:D15"/>
    <mergeCell ref="B17:D17"/>
    <mergeCell ref="B16:D16"/>
    <mergeCell ref="E8:E10"/>
    <mergeCell ref="B14:D14"/>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B2E62-7674-46D1-A431-EFBA376FACAD}">
  <dimension ref="A1:C13"/>
  <sheetViews>
    <sheetView showGridLines="0" zoomScale="110" zoomScaleNormal="110" workbookViewId="0">
      <selection activeCell="B5" sqref="B5"/>
    </sheetView>
  </sheetViews>
  <sheetFormatPr defaultRowHeight="14.4" x14ac:dyDescent="0.3"/>
  <cols>
    <col min="1" max="1" width="26.6640625" style="4" customWidth="1"/>
    <col min="2" max="2" width="43.77734375" style="4" customWidth="1"/>
    <col min="3" max="3" width="34.6640625" style="4" customWidth="1"/>
    <col min="4" max="16384" width="8.88671875" style="4"/>
  </cols>
  <sheetData>
    <row r="1" spans="1:3" ht="39.6" customHeight="1" x14ac:dyDescent="0.3">
      <c r="A1" s="35" t="s">
        <v>3</v>
      </c>
      <c r="B1" s="35"/>
      <c r="C1" s="35"/>
    </row>
    <row r="2" spans="1:3" ht="46.8" x14ac:dyDescent="0.3">
      <c r="A2" s="21" t="s">
        <v>0</v>
      </c>
      <c r="B2" s="21" t="s">
        <v>1</v>
      </c>
      <c r="C2" s="20" t="s">
        <v>27</v>
      </c>
    </row>
    <row r="3" spans="1:3" ht="18" x14ac:dyDescent="0.3">
      <c r="A3" s="22">
        <v>1</v>
      </c>
      <c r="B3" s="23">
        <v>13590</v>
      </c>
      <c r="C3" s="19">
        <f>B3*1.38</f>
        <v>18754.199999999997</v>
      </c>
    </row>
    <row r="4" spans="1:3" ht="18" x14ac:dyDescent="0.3">
      <c r="A4" s="22">
        <v>2</v>
      </c>
      <c r="B4" s="23">
        <v>18310</v>
      </c>
      <c r="C4" s="19">
        <f t="shared" ref="C4:C10" si="0">B4*1.38</f>
        <v>25267.8</v>
      </c>
    </row>
    <row r="5" spans="1:3" ht="18" x14ac:dyDescent="0.3">
      <c r="A5" s="22">
        <v>3</v>
      </c>
      <c r="B5" s="23">
        <v>23030</v>
      </c>
      <c r="C5" s="19">
        <f t="shared" si="0"/>
        <v>31781.399999999998</v>
      </c>
    </row>
    <row r="6" spans="1:3" ht="18" x14ac:dyDescent="0.3">
      <c r="A6" s="22">
        <v>4</v>
      </c>
      <c r="B6" s="23">
        <v>27750</v>
      </c>
      <c r="C6" s="19">
        <f t="shared" si="0"/>
        <v>38295</v>
      </c>
    </row>
    <row r="7" spans="1:3" ht="18" x14ac:dyDescent="0.3">
      <c r="A7" s="22">
        <v>5</v>
      </c>
      <c r="B7" s="23">
        <v>32470</v>
      </c>
      <c r="C7" s="19">
        <f t="shared" si="0"/>
        <v>44808.6</v>
      </c>
    </row>
    <row r="8" spans="1:3" ht="18" x14ac:dyDescent="0.3">
      <c r="A8" s="22">
        <v>6</v>
      </c>
      <c r="B8" s="23">
        <v>37190</v>
      </c>
      <c r="C8" s="19">
        <f t="shared" si="0"/>
        <v>51322.2</v>
      </c>
    </row>
    <row r="9" spans="1:3" ht="18" x14ac:dyDescent="0.3">
      <c r="A9" s="22">
        <v>7</v>
      </c>
      <c r="B9" s="23">
        <v>41910</v>
      </c>
      <c r="C9" s="19">
        <f t="shared" si="0"/>
        <v>57835.799999999996</v>
      </c>
    </row>
    <row r="10" spans="1:3" ht="18" x14ac:dyDescent="0.3">
      <c r="A10" s="22">
        <v>8</v>
      </c>
      <c r="B10" s="23">
        <v>46630</v>
      </c>
      <c r="C10" s="19">
        <f t="shared" si="0"/>
        <v>64349.399999999994</v>
      </c>
    </row>
    <row r="11" spans="1:3" ht="18" x14ac:dyDescent="0.3">
      <c r="A11" s="36" t="s">
        <v>2</v>
      </c>
      <c r="B11" s="36"/>
      <c r="C11" s="36"/>
    </row>
    <row r="13" spans="1:3" ht="28.8" x14ac:dyDescent="0.3">
      <c r="A13" s="1" t="s">
        <v>29</v>
      </c>
      <c r="B13" s="3" t="s">
        <v>15</v>
      </c>
      <c r="C13"/>
    </row>
  </sheetData>
  <sheetProtection algorithmName="SHA-512" hashValue="3pl3kMEYgNgxLHNnWeC4XybRqntaANZWi50SbU3zsvwr8J/+yKlS7LpzO2+7lCRB8byEe1ri6ANUHCvT6CKOXw==" saltValue="IsR/WQ7fqCYJPeNYpekofg==" spinCount="100000" sheet="1" objects="1" scenarios="1"/>
  <mergeCells count="2">
    <mergeCell ref="A1:C1"/>
    <mergeCell ref="A11:C11"/>
  </mergeCells>
  <hyperlinks>
    <hyperlink ref="B13" r:id="rId1" xr:uid="{29466DC8-352B-4F0C-B449-D7CB67E941F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MedExp $ Impact Calculation</vt:lpstr>
      <vt:lpstr>Federal Poverty Level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Brendan Riley (NCCHCA)</dc:creator>
  <cp:lastModifiedBy>Brendan Riley (NCCHCA)</cp:lastModifiedBy>
  <cp:lastPrinted>2022-02-25T00:31:55Z</cp:lastPrinted>
  <dcterms:created xsi:type="dcterms:W3CDTF">2022-02-22T16:34:13Z</dcterms:created>
  <dcterms:modified xsi:type="dcterms:W3CDTF">2022-06-07T15:08:54Z</dcterms:modified>
</cp:coreProperties>
</file>